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StA\Downloads\"/>
    </mc:Choice>
  </mc:AlternateContent>
  <xr:revisionPtr revIDLastSave="0" documentId="13_ncr:1_{EF80E5EB-E398-4C92-BD9C-91C05FDCE42A}" xr6:coauthVersionLast="36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Haushaltsplan_2018-2021" sheetId="1" r:id="rId1"/>
  </sheets>
  <definedNames>
    <definedName name="_xlnm.Print_Area" localSheetId="0">'Haushaltsplan_2018-2021'!$B$1:$N$94</definedName>
  </definedNames>
  <calcPr calcId="191029"/>
</workbook>
</file>

<file path=xl/calcChain.xml><?xml version="1.0" encoding="utf-8"?>
<calcChain xmlns="http://schemas.openxmlformats.org/spreadsheetml/2006/main">
  <c r="K4" i="1" l="1"/>
  <c r="D93" i="1" l="1"/>
  <c r="F93" i="1"/>
  <c r="H93" i="1"/>
  <c r="K93" i="1"/>
  <c r="I93" i="1" l="1"/>
  <c r="I89" i="1"/>
  <c r="I18" i="1"/>
  <c r="G93" i="1"/>
  <c r="E93" i="1"/>
  <c r="G89" i="1"/>
  <c r="G18" i="1"/>
  <c r="G92" i="1" l="1"/>
  <c r="I92" i="1"/>
  <c r="I91" i="1"/>
  <c r="G91" i="1"/>
  <c r="E18" i="1" l="1"/>
  <c r="E24" i="1"/>
  <c r="E89" i="1" s="1"/>
  <c r="F89" i="1"/>
  <c r="F18" i="1"/>
  <c r="K89" i="1"/>
  <c r="K18" i="1"/>
  <c r="H89" i="1"/>
  <c r="H18" i="1"/>
  <c r="D89" i="1"/>
  <c r="D18" i="1"/>
  <c r="K91" i="1" l="1"/>
  <c r="K92" i="1"/>
  <c r="H91" i="1"/>
  <c r="H92" i="1"/>
  <c r="F92" i="1"/>
  <c r="F91" i="1"/>
  <c r="D91" i="1"/>
  <c r="D92" i="1"/>
  <c r="E92" i="1"/>
  <c r="E91" i="1"/>
</calcChain>
</file>

<file path=xl/sharedStrings.xml><?xml version="1.0" encoding="utf-8"?>
<sst xmlns="http://schemas.openxmlformats.org/spreadsheetml/2006/main" count="147" uniqueCount="135">
  <si>
    <t>Zweckbestimmung</t>
  </si>
  <si>
    <t>Einnahmen</t>
  </si>
  <si>
    <t>01.111.01</t>
  </si>
  <si>
    <t>Zugewiesenes Geld</t>
  </si>
  <si>
    <t>Anm.:</t>
  </si>
  <si>
    <t>01.119.02</t>
  </si>
  <si>
    <t>Zinserträge</t>
  </si>
  <si>
    <t>Der Titel 01.119.01 kann sich während des Haushaltsjahres erhöhen. Etwaige Mehrbeträge können die Ausgabentitel 01.511.01 – 01.548.01 erhöhen.</t>
  </si>
  <si>
    <t>01.129.10</t>
  </si>
  <si>
    <t>Veranstaltungseinnahmen</t>
  </si>
  <si>
    <t>01.351.01</t>
  </si>
  <si>
    <t>Entnahme aus Betriebsmittelrücklage</t>
  </si>
  <si>
    <t>Zinsen aus Rücklagebeständen werden den Einnahmen im Titel 01.119.02 zugewiesen. Sie fließen nicht den Rücklagen zu.</t>
  </si>
  <si>
    <t>Überschüsse aus dem Vorjahr</t>
  </si>
  <si>
    <t>01.361.01</t>
  </si>
  <si>
    <t>01.361.10</t>
  </si>
  <si>
    <t>Restbudget gewerblicher Bereich</t>
  </si>
  <si>
    <t>Summe Einnahmen</t>
  </si>
  <si>
    <t xml:space="preserve">
</t>
  </si>
  <si>
    <t>Ausgaben</t>
  </si>
  <si>
    <t>01.421.01</t>
  </si>
  <si>
    <t>Entschädigungen für finanzielle Mehraufwendungen im Rahmen der Amtstätigkeit</t>
  </si>
  <si>
    <t>01.511.01</t>
  </si>
  <si>
    <t>Büromaterial, Verbrauchsmaterial (Schreibwaren, Papier, etc.)</t>
  </si>
  <si>
    <t>01.511.02</t>
  </si>
  <si>
    <t>BGA &amp; EDV</t>
  </si>
  <si>
    <t>01.511.03</t>
  </si>
  <si>
    <t>Software</t>
  </si>
  <si>
    <t>01.511.04</t>
  </si>
  <si>
    <t>Wahlkosten</t>
  </si>
  <si>
    <t>01.511.05</t>
  </si>
  <si>
    <t>Prüfung Elektrogeräte</t>
  </si>
  <si>
    <t>01.511.06</t>
  </si>
  <si>
    <t>StuPa Ausgaben Verwaltungsbereich</t>
  </si>
  <si>
    <t>01.511.07</t>
  </si>
  <si>
    <t>Anbindung Internet/Telefon</t>
  </si>
  <si>
    <t>01.514.01</t>
  </si>
  <si>
    <t>Bewirtung</t>
  </si>
  <si>
    <t>Nur in Ausnahmefällen möglich</t>
  </si>
  <si>
    <t>01.525.02</t>
  </si>
  <si>
    <t>Seminare und Fortbildungen</t>
  </si>
  <si>
    <t>Eventuell Studium-Generale, Vobewo, Erste-Hilfe-Kurse (Teilnahme)</t>
  </si>
  <si>
    <t>01.526.01</t>
  </si>
  <si>
    <t>Ausgaben für Haushaltsbeauftragte</t>
  </si>
  <si>
    <t>01.526.02</t>
  </si>
  <si>
    <t>Rechtsberatung</t>
  </si>
  <si>
    <t>01.526.03</t>
  </si>
  <si>
    <t>Sachverständige,  Gutachten, Steuerberater</t>
  </si>
  <si>
    <t>01.526.04</t>
  </si>
  <si>
    <t>Verfahrenskosten</t>
  </si>
  <si>
    <t>01.527.01</t>
  </si>
  <si>
    <t>Dienstreisen</t>
  </si>
  <si>
    <t>Fahrten zur LAK und ähnliches, Stadtmobil</t>
  </si>
  <si>
    <t>Teambuilding</t>
  </si>
  <si>
    <t>Teambuilding-Maßnahmen sind ein mal im Jahr möglich. Optimal im Wintersemester mit den neuen Referenten</t>
  </si>
  <si>
    <t>01.531.01</t>
  </si>
  <si>
    <t>Ersti Hefte</t>
  </si>
  <si>
    <t>01.531.02</t>
  </si>
  <si>
    <t>Flyer</t>
  </si>
  <si>
    <t>01.531.03</t>
  </si>
  <si>
    <t>Plakate</t>
  </si>
  <si>
    <t>01.531.04</t>
  </si>
  <si>
    <t>Banner</t>
  </si>
  <si>
    <t>Technik und Materialverleih</t>
  </si>
  <si>
    <t>Öffentlichkeitsarbeit</t>
  </si>
  <si>
    <t>Werbemittel z.B.: Bedruckte T-Shirts</t>
  </si>
  <si>
    <t>01.532.01</t>
  </si>
  <si>
    <t>Veranstaltungen (O-Phasen)</t>
  </si>
  <si>
    <t>01.532.02</t>
  </si>
  <si>
    <t>Ausrichtung von Sitzungen und Tagungen (LAK, VoBeWo, etc.)</t>
  </si>
  <si>
    <t>Honorare</t>
  </si>
  <si>
    <t>Honorare für Vortragende, Fahrtkosten bei Vorträgen</t>
  </si>
  <si>
    <t>01.534.01</t>
  </si>
  <si>
    <t>Versicherungen (Unfallversicherung, Veranstalter-Haftpflicht)</t>
  </si>
  <si>
    <t>01.534.02</t>
  </si>
  <si>
    <t>Steuern</t>
  </si>
  <si>
    <t>01.534.03</t>
  </si>
  <si>
    <t>Kino Lizenzen</t>
  </si>
  <si>
    <t>01.536.01</t>
  </si>
  <si>
    <t>Abos</t>
  </si>
  <si>
    <t>01.536.02</t>
  </si>
  <si>
    <t>Kontoführungsgebühren</t>
  </si>
  <si>
    <t>01.536.03</t>
  </si>
  <si>
    <t>Landesstudierendenvertretung</t>
  </si>
  <si>
    <t>01.536.04</t>
  </si>
  <si>
    <t>Jugendherbergswerk</t>
  </si>
  <si>
    <t>01.536.05</t>
  </si>
  <si>
    <t>Rundfunkgebührenbeitrag</t>
  </si>
  <si>
    <t>01.536.06</t>
  </si>
  <si>
    <t>Hochschulsport</t>
  </si>
  <si>
    <t>Sportliche Aktivitäten</t>
  </si>
  <si>
    <t>Finanzielle Unterstützung bei sportlichen Aktivitäten und Veranstaltungen</t>
  </si>
  <si>
    <t>01.546.01</t>
  </si>
  <si>
    <t>Druckservice</t>
  </si>
  <si>
    <t>01.546.02</t>
  </si>
  <si>
    <t>Sonstige Ausgaben</t>
  </si>
  <si>
    <t>Unvorhersehbare sächliche Verwaltungskosten</t>
  </si>
  <si>
    <t>Haushaltsvermerk:</t>
  </si>
  <si>
    <t>Die Ausgabetitel 01.511.01 bis 01.546.02 sind gegenseitig deckungsfähig.</t>
  </si>
  <si>
    <t>01.546.10</t>
  </si>
  <si>
    <t>Ausgaben im gewerblichen Bereich</t>
  </si>
  <si>
    <t>01.684.01</t>
  </si>
  <si>
    <t>Zuschüsse an studentische Projekte</t>
  </si>
  <si>
    <t>01.812.01</t>
  </si>
  <si>
    <t>Investitionen für BGA</t>
  </si>
  <si>
    <t>01.812.02</t>
  </si>
  <si>
    <t>Investitionen für Technische Anlagen</t>
  </si>
  <si>
    <t>01.812.03</t>
  </si>
  <si>
    <t>Sonstige Investitionen</t>
  </si>
  <si>
    <t>01.912.01</t>
  </si>
  <si>
    <t>Zuführung zur Betriebsmittelrücklage</t>
  </si>
  <si>
    <t>Summe Ausgaben</t>
  </si>
  <si>
    <t>Legende</t>
  </si>
  <si>
    <t>NX.X</t>
  </si>
  <si>
    <t>Neuer Haushaltstitel</t>
  </si>
  <si>
    <t>Plan 2021</t>
  </si>
  <si>
    <t>Plan 2019</t>
  </si>
  <si>
    <t>Plan 2020</t>
  </si>
  <si>
    <t xml:space="preserve">Beiträge </t>
  </si>
  <si>
    <t>IST 2019</t>
  </si>
  <si>
    <t>Plan 2018</t>
  </si>
  <si>
    <t>IST 2018</t>
  </si>
  <si>
    <t>Haushaltsergebnis incl. Veranstaltungen</t>
  </si>
  <si>
    <t>Haushaltsergebnis ohne Veranstaltungen (Einnahmen u. Ausgaben)</t>
  </si>
  <si>
    <t>Ergebnis Veranstaltungen</t>
  </si>
  <si>
    <t xml:space="preserve">Haushaltsplan der Fachschaft AB </t>
  </si>
  <si>
    <t>01.527.02</t>
  </si>
  <si>
    <t>01.533.01</t>
  </si>
  <si>
    <t>01.531.05</t>
  </si>
  <si>
    <t>01.532.03</t>
  </si>
  <si>
    <t>01.536.08</t>
  </si>
  <si>
    <t>IST 2020</t>
  </si>
  <si>
    <t>Wieder auf Vor-Corona Niveau angepasst</t>
  </si>
  <si>
    <t>Die Fachschaft bekommt einen Betrag zugewiesen, bestehend aus einem Sockel über 2000€ und einem Zuschlag von 1€ pro kalkuliertem Studierenden pro Semester. Die pro Semester kalkulierte Studierendenzahl beträgt 1340. Darüber hat die Fachschaft eine zusätzliche Summe von 560€.</t>
  </si>
  <si>
    <t>Plan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</si>
</sst>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07];[Red]\-#,##0.00\ [$€-407]"/>
    <numFmt numFmtId="165" formatCode="#,##0.00\ [$€-407]\ ;\-#,##0.00\ [$€-407]\ ;&quot; -&quot;00\ [$€-407]\ ;@\ "/>
    <numFmt numFmtId="166" formatCode="#,##0.00\ [$€-407]"/>
    <numFmt numFmtId="167" formatCode="#,##0&quot; €&quot;;[Red]\-#,##0&quot; €&quot;"/>
  </numFmts>
  <fonts count="16"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Arial1"/>
      <charset val="1"/>
    </font>
    <font>
      <b/>
      <i/>
      <u/>
      <sz val="11"/>
      <color rgb="FF000000"/>
      <name val="Arial"/>
      <family val="2"/>
      <charset val="1"/>
    </font>
    <font>
      <b/>
      <i/>
      <u/>
      <sz val="11"/>
      <color rgb="FF000000"/>
      <name val="Arial1"/>
      <charset val="1"/>
    </font>
    <font>
      <sz val="11"/>
      <color rgb="FF000000"/>
      <name val="Arial1"/>
      <charset val="1"/>
    </font>
    <font>
      <sz val="11"/>
      <name val="Arial"/>
      <family val="2"/>
      <charset val="1"/>
    </font>
    <font>
      <b/>
      <sz val="11"/>
      <name val="Calibri"/>
      <family val="2"/>
      <charset val="1"/>
    </font>
    <font>
      <b/>
      <u/>
      <sz val="11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sz val="14"/>
      <name val="Calibri"/>
      <family val="2"/>
      <charset val="1"/>
    </font>
    <font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1"/>
    </font>
    <font>
      <sz val="8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3" fillId="0" borderId="0" applyBorder="0" applyProtection="0"/>
    <xf numFmtId="0" fontId="4" fillId="0" borderId="0" applyBorder="0" applyProtection="0"/>
    <xf numFmtId="164" fontId="3" fillId="0" borderId="0" applyBorder="0" applyProtection="0"/>
    <xf numFmtId="164" fontId="4" fillId="0" borderId="0" applyBorder="0" applyProtection="0"/>
    <xf numFmtId="0" fontId="13" fillId="0" borderId="0" applyBorder="0" applyProtection="0"/>
    <xf numFmtId="0" fontId="5" fillId="0" borderId="0" applyBorder="0" applyProtection="0"/>
    <xf numFmtId="165" fontId="13" fillId="0" borderId="0" applyBorder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8" applyFont="1" applyBorder="1" applyAlignment="1" applyProtection="1">
      <alignment horizontal="left" wrapText="1"/>
    </xf>
    <xf numFmtId="0" fontId="9" fillId="0" borderId="1" xfId="8" applyFont="1" applyBorder="1" applyAlignment="1" applyProtection="1">
      <alignment wrapText="1"/>
    </xf>
    <xf numFmtId="0" fontId="9" fillId="0" borderId="1" xfId="8" applyFont="1" applyBorder="1" applyAlignment="1" applyProtection="1">
      <alignment horizontal="right" wrapText="1"/>
    </xf>
    <xf numFmtId="0" fontId="6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right" wrapText="1"/>
    </xf>
    <xf numFmtId="0" fontId="12" fillId="2" borderId="0" xfId="0" applyFont="1" applyFill="1"/>
    <xf numFmtId="167" fontId="12" fillId="2" borderId="0" xfId="0" applyNumberFormat="1" applyFont="1" applyFill="1" applyAlignment="1">
      <alignment horizontal="right"/>
    </xf>
    <xf numFmtId="164" fontId="14" fillId="3" borderId="1" xfId="0" applyNumberFormat="1" applyFont="1" applyFill="1" applyBorder="1" applyAlignment="1">
      <alignment horizontal="right" wrapText="1"/>
    </xf>
    <xf numFmtId="166" fontId="14" fillId="3" borderId="1" xfId="0" applyNumberFormat="1" applyFont="1" applyFill="1" applyBorder="1" applyAlignment="1">
      <alignment horizontal="right" wrapText="1"/>
    </xf>
    <xf numFmtId="164" fontId="14" fillId="4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 wrapText="1"/>
    </xf>
    <xf numFmtId="166" fontId="9" fillId="0" borderId="1" xfId="8" applyNumberFormat="1" applyFont="1" applyBorder="1" applyAlignment="1" applyProtection="1">
      <alignment horizontal="right" wrapText="1"/>
    </xf>
    <xf numFmtId="166" fontId="9" fillId="0" borderId="1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right" wrapText="1"/>
    </xf>
    <xf numFmtId="167" fontId="12" fillId="2" borderId="0" xfId="0" applyNumberFormat="1" applyFont="1" applyFill="1" applyAlignment="1">
      <alignment horizontal="right"/>
    </xf>
    <xf numFmtId="164" fontId="14" fillId="3" borderId="1" xfId="0" applyNumberFormat="1" applyFont="1" applyFill="1" applyBorder="1" applyAlignment="1">
      <alignment horizontal="right" wrapText="1"/>
    </xf>
    <xf numFmtId="166" fontId="14" fillId="3" borderId="1" xfId="0" applyNumberFormat="1" applyFont="1" applyFill="1" applyBorder="1" applyAlignment="1">
      <alignment horizontal="right" wrapText="1"/>
    </xf>
    <xf numFmtId="164" fontId="14" fillId="4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166" fontId="9" fillId="0" borderId="1" xfId="8" applyNumberFormat="1" applyFont="1" applyBorder="1" applyAlignment="1" applyProtection="1">
      <alignment horizontal="right" wrapText="1"/>
    </xf>
    <xf numFmtId="166" fontId="9" fillId="0" borderId="1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10">
    <cellStyle name="Heading1" xfId="1" xr:uid="{00000000-0005-0000-0000-000000000000}"/>
    <cellStyle name="Heading1 2" xfId="2" xr:uid="{00000000-0005-0000-0000-000001000000}"/>
    <cellStyle name="Result" xfId="3" xr:uid="{00000000-0005-0000-0000-000002000000}"/>
    <cellStyle name="Result 2" xfId="4" xr:uid="{00000000-0005-0000-0000-000003000000}"/>
    <cellStyle name="Result2" xfId="5" xr:uid="{00000000-0005-0000-0000-000004000000}"/>
    <cellStyle name="Result2 2" xfId="6" xr:uid="{00000000-0005-0000-0000-000005000000}"/>
    <cellStyle name="Standard" xfId="0" builtinId="0"/>
    <cellStyle name="Standard 2" xfId="7" xr:uid="{00000000-0005-0000-0000-000007000000}"/>
    <cellStyle name="Standard 3" xfId="8" xr:uid="{00000000-0005-0000-0000-000008000000}"/>
    <cellStyle name="Währung 2" xfId="9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28</xdr:row>
      <xdr:rowOff>9525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P98"/>
  <sheetViews>
    <sheetView tabSelected="1" view="pageBreakPreview" topLeftCell="A67" zoomScale="60" zoomScaleNormal="100" workbookViewId="0">
      <selection activeCell="R95" sqref="R95"/>
    </sheetView>
  </sheetViews>
  <sheetFormatPr baseColWidth="10" defaultColWidth="9" defaultRowHeight="14.25"/>
  <cols>
    <col min="1" max="1" width="6.625" customWidth="1"/>
    <col min="2" max="2" width="15.375" style="1" customWidth="1"/>
    <col min="3" max="3" width="77.875" style="1" bestFit="1" customWidth="1"/>
    <col min="4" max="4" width="8.375" style="2" bestFit="1" customWidth="1"/>
    <col min="5" max="9" width="8.375" style="18" bestFit="1" customWidth="1"/>
    <col min="10" max="10" width="8.375" style="18" customWidth="1"/>
    <col min="11" max="11" width="8.375" style="18" bestFit="1" customWidth="1"/>
    <col min="12" max="1030" width="11" style="3" customWidth="1"/>
  </cols>
  <sheetData>
    <row r="1" spans="2:11" ht="25.35" customHeight="1">
      <c r="B1" s="55" t="s">
        <v>125</v>
      </c>
      <c r="C1" s="55"/>
      <c r="D1" s="55"/>
      <c r="E1" s="36"/>
      <c r="F1" s="36"/>
      <c r="G1" s="36"/>
      <c r="H1" s="3"/>
      <c r="I1" s="3"/>
      <c r="J1" s="39"/>
      <c r="K1" s="3"/>
    </row>
    <row r="2" spans="2:11" ht="30.6" customHeight="1">
      <c r="B2" s="4" t="s">
        <v>125</v>
      </c>
      <c r="C2" s="4" t="s">
        <v>0</v>
      </c>
      <c r="D2" s="4" t="s">
        <v>120</v>
      </c>
      <c r="E2" s="4" t="s">
        <v>121</v>
      </c>
      <c r="F2" s="4" t="s">
        <v>116</v>
      </c>
      <c r="G2" s="4" t="s">
        <v>119</v>
      </c>
      <c r="H2" s="4" t="s">
        <v>117</v>
      </c>
      <c r="I2" s="4" t="s">
        <v>131</v>
      </c>
      <c r="J2" s="40" t="s">
        <v>115</v>
      </c>
      <c r="K2" s="4" t="s">
        <v>134</v>
      </c>
    </row>
    <row r="3" spans="2:11" ht="18.75">
      <c r="B3" s="5"/>
      <c r="C3" s="6" t="s">
        <v>1</v>
      </c>
      <c r="D3" s="7"/>
      <c r="E3" s="7"/>
      <c r="F3" s="7"/>
      <c r="G3" s="7"/>
      <c r="H3" s="7"/>
      <c r="I3" s="7"/>
      <c r="J3" s="41"/>
      <c r="K3" s="7"/>
    </row>
    <row r="4" spans="2:11" ht="30.6" customHeight="1">
      <c r="B4" s="5" t="s">
        <v>2</v>
      </c>
      <c r="C4" s="5" t="s">
        <v>3</v>
      </c>
      <c r="D4" s="8">
        <v>5100</v>
      </c>
      <c r="E4" s="8">
        <v>5100</v>
      </c>
      <c r="F4" s="8">
        <v>5100</v>
      </c>
      <c r="G4" s="8">
        <v>5100</v>
      </c>
      <c r="H4" s="8">
        <v>5100</v>
      </c>
      <c r="I4" s="8">
        <v>5100</v>
      </c>
      <c r="J4" s="42">
        <v>5100</v>
      </c>
      <c r="K4" s="8">
        <f>2000+1340+560</f>
        <v>3900</v>
      </c>
    </row>
    <row r="5" spans="2:11" ht="46.5" customHeight="1">
      <c r="B5" s="7" t="s">
        <v>4</v>
      </c>
      <c r="C5" s="5" t="s">
        <v>133</v>
      </c>
      <c r="D5" s="9"/>
      <c r="E5" s="9"/>
      <c r="F5" s="9"/>
      <c r="G5" s="9"/>
      <c r="H5" s="9"/>
      <c r="I5" s="9"/>
      <c r="J5" s="43"/>
      <c r="K5" s="9"/>
    </row>
    <row r="6" spans="2:11" ht="14.1" customHeight="1">
      <c r="B6" s="7"/>
      <c r="C6" s="5"/>
      <c r="D6" s="7"/>
      <c r="E6" s="7"/>
      <c r="F6" s="7"/>
      <c r="G6" s="7"/>
      <c r="H6" s="7"/>
      <c r="I6" s="7"/>
      <c r="J6" s="41"/>
      <c r="K6" s="7"/>
    </row>
    <row r="7" spans="2:11" ht="30.6" customHeight="1">
      <c r="B7" s="5" t="s">
        <v>5</v>
      </c>
      <c r="C7" s="5" t="s">
        <v>6</v>
      </c>
      <c r="D7" s="8"/>
      <c r="E7" s="8"/>
      <c r="F7" s="8"/>
      <c r="G7" s="8"/>
      <c r="H7" s="8"/>
      <c r="I7" s="8"/>
      <c r="J7" s="42"/>
      <c r="K7" s="8"/>
    </row>
    <row r="8" spans="2:11" ht="30.6" customHeight="1">
      <c r="B8" s="7" t="s">
        <v>4</v>
      </c>
      <c r="C8" s="10" t="s">
        <v>7</v>
      </c>
      <c r="D8" s="8"/>
      <c r="E8" s="8"/>
      <c r="F8" s="8"/>
      <c r="G8" s="8"/>
      <c r="H8" s="8"/>
      <c r="I8" s="8"/>
      <c r="J8" s="42"/>
      <c r="K8" s="8"/>
    </row>
    <row r="9" spans="2:11" ht="14.1" customHeight="1">
      <c r="B9" s="7"/>
      <c r="C9" s="5"/>
      <c r="D9" s="7"/>
      <c r="E9" s="7"/>
      <c r="F9" s="7"/>
      <c r="G9" s="7"/>
      <c r="H9" s="7"/>
      <c r="I9" s="7"/>
      <c r="J9" s="41"/>
      <c r="K9" s="7"/>
    </row>
    <row r="10" spans="2:11" ht="30.6" customHeight="1">
      <c r="B10" s="5" t="s">
        <v>8</v>
      </c>
      <c r="C10" s="5" t="s">
        <v>9</v>
      </c>
      <c r="D10" s="8">
        <v>0</v>
      </c>
      <c r="E10" s="8">
        <v>1173.53</v>
      </c>
      <c r="F10" s="8">
        <v>0</v>
      </c>
      <c r="G10" s="8">
        <v>3019.5</v>
      </c>
      <c r="H10" s="8">
        <v>0</v>
      </c>
      <c r="I10" s="8">
        <v>0</v>
      </c>
      <c r="J10" s="42">
        <v>0</v>
      </c>
      <c r="K10" s="8">
        <v>0</v>
      </c>
    </row>
    <row r="11" spans="2:11" ht="15">
      <c r="B11" s="7"/>
      <c r="C11" s="5"/>
      <c r="D11" s="7"/>
      <c r="E11" s="7"/>
      <c r="F11" s="7"/>
      <c r="G11" s="7"/>
      <c r="H11" s="7"/>
      <c r="I11" s="7"/>
      <c r="J11" s="41"/>
      <c r="K11" s="7"/>
    </row>
    <row r="12" spans="2:11" ht="30.6" customHeight="1">
      <c r="B12" s="5" t="s">
        <v>10</v>
      </c>
      <c r="C12" s="5" t="s">
        <v>11</v>
      </c>
      <c r="D12" s="8"/>
      <c r="E12" s="8"/>
      <c r="F12" s="8"/>
      <c r="G12" s="8"/>
      <c r="H12" s="8"/>
      <c r="I12" s="8"/>
      <c r="J12" s="42"/>
      <c r="K12" s="8"/>
    </row>
    <row r="13" spans="2:11" ht="32.1" customHeight="1">
      <c r="B13" s="7" t="s">
        <v>4</v>
      </c>
      <c r="C13" s="5" t="s">
        <v>12</v>
      </c>
      <c r="D13" s="9"/>
      <c r="E13" s="9"/>
      <c r="F13" s="9"/>
      <c r="G13" s="9"/>
      <c r="H13" s="9"/>
      <c r="I13" s="9"/>
      <c r="J13" s="43"/>
      <c r="K13" s="9"/>
    </row>
    <row r="14" spans="2:11" ht="14.1" customHeight="1">
      <c r="B14" s="7"/>
      <c r="C14" s="5"/>
      <c r="D14" s="7"/>
      <c r="E14" s="7"/>
      <c r="F14" s="7"/>
      <c r="G14" s="7"/>
      <c r="H14" s="7"/>
      <c r="I14" s="7"/>
      <c r="J14" s="41"/>
      <c r="K14" s="7"/>
    </row>
    <row r="15" spans="2:11" ht="30.6" customHeight="1">
      <c r="B15" s="5"/>
      <c r="C15" s="5" t="s">
        <v>13</v>
      </c>
      <c r="D15" s="7"/>
      <c r="E15" s="7"/>
      <c r="F15" s="7"/>
      <c r="G15" s="7"/>
      <c r="H15" s="7"/>
      <c r="I15" s="7"/>
      <c r="J15" s="41"/>
      <c r="K15" s="7"/>
    </row>
    <row r="16" spans="2:11" ht="30.6" customHeight="1">
      <c r="B16" s="5" t="s">
        <v>14</v>
      </c>
      <c r="C16" s="5" t="s">
        <v>118</v>
      </c>
      <c r="D16" s="8"/>
      <c r="E16" s="8"/>
      <c r="F16" s="8"/>
      <c r="G16" s="8"/>
      <c r="H16" s="8"/>
      <c r="I16" s="8"/>
      <c r="J16" s="42"/>
      <c r="K16" s="8"/>
    </row>
    <row r="17" spans="2:11" ht="30.6" customHeight="1">
      <c r="B17" s="5" t="s">
        <v>15</v>
      </c>
      <c r="C17" s="5" t="s">
        <v>16</v>
      </c>
      <c r="D17" s="8"/>
      <c r="E17" s="8"/>
      <c r="F17" s="8"/>
      <c r="G17" s="8"/>
      <c r="H17" s="8"/>
      <c r="I17" s="8"/>
      <c r="J17" s="42"/>
      <c r="K17" s="8"/>
    </row>
    <row r="18" spans="2:11" ht="33.950000000000003" customHeight="1">
      <c r="B18" s="11"/>
      <c r="C18" s="12" t="s">
        <v>17</v>
      </c>
      <c r="D18" s="13">
        <f t="shared" ref="D18:K18" si="0">SUM(D4:D17)</f>
        <v>5100</v>
      </c>
      <c r="E18" s="13">
        <f t="shared" si="0"/>
        <v>6273.53</v>
      </c>
      <c r="F18" s="13">
        <f t="shared" si="0"/>
        <v>5100</v>
      </c>
      <c r="G18" s="13">
        <f t="shared" si="0"/>
        <v>8119.5</v>
      </c>
      <c r="H18" s="13">
        <f t="shared" si="0"/>
        <v>5100</v>
      </c>
      <c r="I18" s="13">
        <f t="shared" si="0"/>
        <v>5100</v>
      </c>
      <c r="J18" s="44">
        <v>5100</v>
      </c>
      <c r="K18" s="13">
        <f t="shared" si="0"/>
        <v>3900</v>
      </c>
    </row>
    <row r="19" spans="2:11" ht="14.1" customHeight="1">
      <c r="B19" s="11"/>
      <c r="C19" s="5"/>
      <c r="D19" s="7"/>
      <c r="E19" s="7"/>
      <c r="F19" s="7"/>
      <c r="G19" s="7"/>
      <c r="H19" s="7"/>
      <c r="I19" s="7"/>
      <c r="J19" s="41"/>
      <c r="K19" s="7"/>
    </row>
    <row r="20" spans="2:11" ht="30.6" customHeight="1">
      <c r="B20" s="11" t="s">
        <v>18</v>
      </c>
      <c r="C20" s="6" t="s">
        <v>19</v>
      </c>
      <c r="D20" s="7"/>
      <c r="E20" s="7"/>
      <c r="F20" s="7"/>
      <c r="G20" s="7"/>
      <c r="H20" s="7"/>
      <c r="I20" s="7"/>
      <c r="J20" s="41"/>
      <c r="K20" s="7"/>
    </row>
    <row r="21" spans="2:11" ht="30.6" customHeight="1">
      <c r="B21" s="5" t="s">
        <v>20</v>
      </c>
      <c r="C21" s="5" t="s">
        <v>21</v>
      </c>
      <c r="D21" s="8"/>
      <c r="E21" s="8"/>
      <c r="F21" s="8"/>
      <c r="G21" s="8"/>
      <c r="H21" s="8"/>
      <c r="I21" s="8"/>
      <c r="J21" s="42"/>
      <c r="K21" s="8"/>
    </row>
    <row r="22" spans="2:11" ht="14.1" customHeight="1">
      <c r="B22" s="14"/>
      <c r="C22" s="10"/>
      <c r="D22" s="9"/>
      <c r="E22" s="9"/>
      <c r="F22" s="9"/>
      <c r="G22" s="9"/>
      <c r="H22" s="9"/>
      <c r="I22" s="9"/>
      <c r="J22" s="43"/>
      <c r="K22" s="9"/>
    </row>
    <row r="23" spans="2:11" ht="30.6" customHeight="1">
      <c r="B23" s="5" t="s">
        <v>22</v>
      </c>
      <c r="C23" s="5" t="s">
        <v>23</v>
      </c>
      <c r="D23" s="8">
        <v>150</v>
      </c>
      <c r="E23" s="8">
        <v>40.700000000000003</v>
      </c>
      <c r="F23" s="8">
        <v>150</v>
      </c>
      <c r="G23" s="8"/>
      <c r="H23" s="8">
        <v>150</v>
      </c>
      <c r="I23" s="8"/>
      <c r="J23" s="42">
        <v>150</v>
      </c>
      <c r="K23" s="8">
        <v>100</v>
      </c>
    </row>
    <row r="24" spans="2:11" ht="30.6" customHeight="1">
      <c r="B24" s="27" t="s">
        <v>24</v>
      </c>
      <c r="C24" s="27" t="s">
        <v>25</v>
      </c>
      <c r="D24" s="28">
        <v>500</v>
      </c>
      <c r="E24" s="28">
        <f>368.99+479.95</f>
        <v>848.94</v>
      </c>
      <c r="F24" s="28">
        <v>500</v>
      </c>
      <c r="G24" s="8">
        <v>515.39</v>
      </c>
      <c r="H24" s="28">
        <v>550</v>
      </c>
      <c r="I24" s="28"/>
      <c r="J24" s="50">
        <v>550</v>
      </c>
      <c r="K24" s="28">
        <v>550</v>
      </c>
    </row>
    <row r="25" spans="2:11" ht="30.6" customHeight="1">
      <c r="B25" s="5" t="s">
        <v>26</v>
      </c>
      <c r="C25" s="5" t="s">
        <v>27</v>
      </c>
      <c r="D25" s="26">
        <v>100</v>
      </c>
      <c r="E25" s="26"/>
      <c r="F25" s="26">
        <v>100</v>
      </c>
      <c r="G25" s="26"/>
      <c r="H25" s="26">
        <v>0</v>
      </c>
      <c r="I25" s="26"/>
      <c r="J25" s="49">
        <v>0</v>
      </c>
      <c r="K25" s="26">
        <v>0</v>
      </c>
    </row>
    <row r="26" spans="2:11" ht="30.6" customHeight="1">
      <c r="B26" s="5" t="s">
        <v>28</v>
      </c>
      <c r="C26" s="5" t="s">
        <v>29</v>
      </c>
      <c r="D26" s="8"/>
      <c r="E26" s="8"/>
      <c r="F26" s="8"/>
      <c r="G26" s="8"/>
      <c r="H26" s="8"/>
      <c r="I26" s="8"/>
      <c r="J26" s="42"/>
      <c r="K26" s="8"/>
    </row>
    <row r="27" spans="2:11" ht="30.6" customHeight="1">
      <c r="B27" s="5" t="s">
        <v>30</v>
      </c>
      <c r="C27" s="5" t="s">
        <v>31</v>
      </c>
      <c r="D27" s="8"/>
      <c r="E27" s="8"/>
      <c r="F27" s="8"/>
      <c r="G27" s="8"/>
      <c r="H27" s="8"/>
      <c r="I27" s="8"/>
      <c r="J27" s="42"/>
      <c r="K27" s="8"/>
    </row>
    <row r="28" spans="2:11" ht="32.1" customHeight="1">
      <c r="B28" s="5" t="s">
        <v>32</v>
      </c>
      <c r="C28" s="5" t="s">
        <v>33</v>
      </c>
      <c r="D28" s="8"/>
      <c r="E28" s="8"/>
      <c r="F28" s="8"/>
      <c r="G28" s="8"/>
      <c r="H28" s="8"/>
      <c r="I28" s="8"/>
      <c r="J28" s="42"/>
      <c r="K28" s="8"/>
    </row>
    <row r="29" spans="2:11" ht="30.6" customHeight="1">
      <c r="B29" s="5" t="s">
        <v>34</v>
      </c>
      <c r="C29" s="5" t="s">
        <v>35</v>
      </c>
      <c r="D29" s="8"/>
      <c r="E29" s="8"/>
      <c r="F29" s="8"/>
      <c r="G29" s="8"/>
      <c r="H29" s="8"/>
      <c r="I29" s="8"/>
      <c r="J29" s="42"/>
      <c r="K29" s="8"/>
    </row>
    <row r="30" spans="2:11" ht="14.1" customHeight="1">
      <c r="B30" s="7"/>
      <c r="C30" s="5"/>
      <c r="D30" s="7"/>
      <c r="E30" s="7"/>
      <c r="F30" s="7"/>
      <c r="G30" s="7"/>
      <c r="H30" s="7"/>
      <c r="I30" s="7"/>
      <c r="J30" s="41"/>
      <c r="K30" s="7"/>
    </row>
    <row r="31" spans="2:11" ht="30.6" customHeight="1">
      <c r="B31" s="5" t="s">
        <v>36</v>
      </c>
      <c r="C31" s="5" t="s">
        <v>37</v>
      </c>
      <c r="D31" s="24">
        <v>100</v>
      </c>
      <c r="E31" s="24"/>
      <c r="F31" s="24">
        <v>0</v>
      </c>
      <c r="G31" s="24"/>
      <c r="H31" s="24">
        <v>0</v>
      </c>
      <c r="I31" s="24"/>
      <c r="J31" s="47">
        <v>0</v>
      </c>
      <c r="K31" s="24">
        <v>0</v>
      </c>
    </row>
    <row r="32" spans="2:11" ht="30.6" customHeight="1">
      <c r="B32" s="7" t="s">
        <v>4</v>
      </c>
      <c r="C32" s="5" t="s">
        <v>38</v>
      </c>
      <c r="D32" s="8"/>
      <c r="E32" s="8"/>
      <c r="F32" s="8"/>
      <c r="G32" s="8"/>
      <c r="H32" s="8"/>
      <c r="I32" s="8"/>
      <c r="J32" s="42"/>
      <c r="K32" s="8"/>
    </row>
    <row r="33" spans="1:12" ht="14.1" customHeight="1">
      <c r="B33" s="7"/>
      <c r="C33" s="5"/>
      <c r="D33" s="7"/>
      <c r="E33" s="7"/>
      <c r="F33" s="7"/>
      <c r="G33" s="7"/>
      <c r="H33" s="7"/>
      <c r="I33" s="7"/>
      <c r="J33" s="41"/>
      <c r="K33" s="7"/>
    </row>
    <row r="34" spans="1:12" ht="30.6" customHeight="1">
      <c r="B34" s="5" t="s">
        <v>39</v>
      </c>
      <c r="C34" s="5" t="s">
        <v>40</v>
      </c>
      <c r="D34" s="8">
        <v>100</v>
      </c>
      <c r="E34" s="8"/>
      <c r="F34" s="8">
        <v>100</v>
      </c>
      <c r="G34" s="8"/>
      <c r="H34" s="8">
        <v>100</v>
      </c>
      <c r="I34" s="8"/>
      <c r="J34" s="42">
        <v>100</v>
      </c>
      <c r="K34" s="8">
        <v>100</v>
      </c>
    </row>
    <row r="35" spans="1:12" ht="32.1" customHeight="1">
      <c r="B35" s="7" t="s">
        <v>4</v>
      </c>
      <c r="C35" s="5" t="s">
        <v>41</v>
      </c>
      <c r="D35" s="7"/>
      <c r="E35" s="7"/>
      <c r="F35" s="7"/>
      <c r="G35" s="7"/>
      <c r="H35" s="7"/>
      <c r="I35" s="7"/>
      <c r="J35" s="41"/>
      <c r="K35" s="7"/>
    </row>
    <row r="36" spans="1:12" ht="14.1" customHeight="1">
      <c r="B36" s="7"/>
      <c r="C36" s="5"/>
      <c r="D36" s="7"/>
      <c r="E36" s="7"/>
      <c r="F36" s="7"/>
      <c r="G36" s="7"/>
      <c r="H36" s="7"/>
      <c r="I36" s="7"/>
      <c r="J36" s="41"/>
      <c r="K36" s="7"/>
    </row>
    <row r="37" spans="1:12" ht="30.6" customHeight="1">
      <c r="B37" s="5" t="s">
        <v>42</v>
      </c>
      <c r="C37" s="5" t="s">
        <v>43</v>
      </c>
      <c r="D37" s="8"/>
      <c r="E37" s="8"/>
      <c r="F37" s="8"/>
      <c r="G37" s="8"/>
      <c r="H37" s="8"/>
      <c r="I37" s="8"/>
      <c r="J37" s="42"/>
      <c r="K37" s="8"/>
    </row>
    <row r="38" spans="1:12" ht="30.6" customHeight="1">
      <c r="B38" s="5" t="s">
        <v>44</v>
      </c>
      <c r="C38" s="5" t="s">
        <v>45</v>
      </c>
      <c r="D38" s="8"/>
      <c r="E38" s="8"/>
      <c r="F38" s="8"/>
      <c r="G38" s="8"/>
      <c r="H38" s="8"/>
      <c r="I38" s="8"/>
      <c r="J38" s="42"/>
      <c r="K38" s="8"/>
    </row>
    <row r="39" spans="1:12" ht="30.6" customHeight="1">
      <c r="B39" s="5" t="s">
        <v>46</v>
      </c>
      <c r="C39" s="5" t="s">
        <v>47</v>
      </c>
      <c r="D39" s="8"/>
      <c r="E39" s="8"/>
      <c r="F39" s="8"/>
      <c r="G39" s="8"/>
      <c r="H39" s="8"/>
      <c r="I39" s="8"/>
      <c r="J39" s="42"/>
      <c r="K39" s="8"/>
    </row>
    <row r="40" spans="1:12" ht="30.6" customHeight="1">
      <c r="B40" s="5" t="s">
        <v>48</v>
      </c>
      <c r="C40" s="5" t="s">
        <v>49</v>
      </c>
      <c r="D40" s="8"/>
      <c r="E40" s="8"/>
      <c r="F40" s="8"/>
      <c r="G40" s="8"/>
      <c r="H40" s="8"/>
      <c r="I40" s="8"/>
      <c r="J40" s="42"/>
      <c r="K40" s="8"/>
    </row>
    <row r="41" spans="1:12" ht="14.1" customHeight="1">
      <c r="B41" s="7"/>
      <c r="C41" s="5"/>
      <c r="D41" s="7"/>
      <c r="E41" s="7"/>
      <c r="F41" s="7"/>
      <c r="G41" s="7"/>
      <c r="H41" s="7"/>
      <c r="I41" s="7"/>
      <c r="J41" s="41"/>
      <c r="K41" s="7"/>
    </row>
    <row r="42" spans="1:12" ht="30.6" customHeight="1">
      <c r="B42" s="5" t="s">
        <v>50</v>
      </c>
      <c r="C42" s="5" t="s">
        <v>51</v>
      </c>
      <c r="D42" s="24">
        <v>1500</v>
      </c>
      <c r="E42" s="24">
        <v>2517.0300000000002</v>
      </c>
      <c r="F42" s="24">
        <v>2000</v>
      </c>
      <c r="G42" s="24">
        <v>2758.76</v>
      </c>
      <c r="H42" s="24">
        <v>2000</v>
      </c>
      <c r="I42" s="24">
        <v>600</v>
      </c>
      <c r="J42" s="47">
        <v>1500</v>
      </c>
      <c r="K42" s="24">
        <v>2000</v>
      </c>
      <c r="L42" s="38" t="s">
        <v>132</v>
      </c>
    </row>
    <row r="43" spans="1:12" ht="30.6" customHeight="1">
      <c r="B43" s="7" t="s">
        <v>4</v>
      </c>
      <c r="C43" s="5" t="s">
        <v>52</v>
      </c>
      <c r="D43" s="7"/>
      <c r="E43" s="7"/>
      <c r="F43" s="7"/>
      <c r="G43" s="7"/>
      <c r="H43" s="7"/>
      <c r="I43" s="7"/>
      <c r="J43" s="41"/>
      <c r="K43" s="7"/>
    </row>
    <row r="44" spans="1:12" s="1" customFormat="1" ht="32.1" customHeight="1">
      <c r="A44" s="3"/>
      <c r="B44" s="15" t="s">
        <v>126</v>
      </c>
      <c r="C44" s="16" t="s">
        <v>53</v>
      </c>
      <c r="D44" s="34">
        <v>500</v>
      </c>
      <c r="E44" s="34"/>
      <c r="F44" s="34">
        <v>400</v>
      </c>
      <c r="G44" s="34"/>
      <c r="H44" s="34">
        <v>400</v>
      </c>
      <c r="I44" s="34"/>
      <c r="J44" s="53">
        <v>400</v>
      </c>
      <c r="K44" s="34">
        <v>400</v>
      </c>
    </row>
    <row r="45" spans="1:12" s="1" customFormat="1" ht="32.1" customHeight="1">
      <c r="A45" s="3"/>
      <c r="B45" s="17" t="s">
        <v>4</v>
      </c>
      <c r="C45" s="16" t="s">
        <v>54</v>
      </c>
      <c r="D45" s="34"/>
      <c r="E45" s="34"/>
      <c r="F45" s="34"/>
      <c r="G45" s="34"/>
      <c r="H45" s="34"/>
      <c r="I45" s="34"/>
      <c r="J45" s="53"/>
      <c r="K45" s="34"/>
    </row>
    <row r="46" spans="1:12" ht="14.1" customHeight="1">
      <c r="B46" s="7"/>
      <c r="C46" s="5"/>
      <c r="D46" s="7"/>
      <c r="E46" s="7"/>
      <c r="F46" s="7"/>
      <c r="G46" s="7"/>
      <c r="H46" s="7"/>
      <c r="I46" s="7"/>
      <c r="J46" s="41"/>
      <c r="K46" s="7"/>
    </row>
    <row r="47" spans="1:12" ht="32.1" customHeight="1">
      <c r="B47" s="5" t="s">
        <v>55</v>
      </c>
      <c r="C47" s="5" t="s">
        <v>56</v>
      </c>
      <c r="D47" s="8"/>
      <c r="E47" s="8"/>
      <c r="F47" s="8"/>
      <c r="G47" s="8"/>
      <c r="H47" s="8"/>
      <c r="I47" s="8"/>
      <c r="J47" s="42"/>
      <c r="K47" s="8"/>
    </row>
    <row r="48" spans="1:12" ht="30.6" customHeight="1">
      <c r="B48" s="5" t="s">
        <v>57</v>
      </c>
      <c r="C48" s="5" t="s">
        <v>58</v>
      </c>
      <c r="D48" s="8"/>
      <c r="E48" s="8"/>
      <c r="F48" s="8"/>
      <c r="G48" s="8"/>
      <c r="H48" s="8"/>
      <c r="I48" s="8"/>
      <c r="J48" s="42"/>
      <c r="K48" s="8"/>
    </row>
    <row r="49" spans="1:12" ht="30.6" customHeight="1">
      <c r="B49" s="5" t="s">
        <v>59</v>
      </c>
      <c r="C49" s="5" t="s">
        <v>60</v>
      </c>
      <c r="D49" s="8">
        <v>50</v>
      </c>
      <c r="E49" s="8"/>
      <c r="F49" s="8">
        <v>50</v>
      </c>
      <c r="G49" s="8"/>
      <c r="H49" s="8">
        <v>50</v>
      </c>
      <c r="I49" s="8"/>
      <c r="J49" s="42">
        <v>50</v>
      </c>
      <c r="K49" s="8">
        <v>50</v>
      </c>
    </row>
    <row r="50" spans="1:12" ht="30.6" customHeight="1">
      <c r="B50" s="5" t="s">
        <v>61</v>
      </c>
      <c r="C50" s="5" t="s">
        <v>62</v>
      </c>
      <c r="D50" s="24">
        <v>600</v>
      </c>
      <c r="E50" s="24"/>
      <c r="F50" s="24">
        <v>0</v>
      </c>
      <c r="G50" s="24"/>
      <c r="H50" s="24">
        <v>0</v>
      </c>
      <c r="I50" s="24"/>
      <c r="J50" s="47">
        <v>0</v>
      </c>
      <c r="K50" s="24">
        <v>0</v>
      </c>
    </row>
    <row r="51" spans="1:12" ht="30.6" customHeight="1">
      <c r="B51" s="5" t="s">
        <v>127</v>
      </c>
      <c r="C51" s="5" t="s">
        <v>63</v>
      </c>
      <c r="D51" s="24">
        <v>500</v>
      </c>
      <c r="E51" s="24">
        <v>489</v>
      </c>
      <c r="F51" s="24">
        <v>500</v>
      </c>
      <c r="G51" s="24"/>
      <c r="H51" s="24">
        <v>0</v>
      </c>
      <c r="I51" s="24"/>
      <c r="J51" s="47">
        <v>0</v>
      </c>
      <c r="K51" s="24">
        <v>0</v>
      </c>
    </row>
    <row r="52" spans="1:12" ht="32.1" customHeight="1">
      <c r="B52" s="29" t="s">
        <v>128</v>
      </c>
      <c r="C52" s="29" t="s">
        <v>64</v>
      </c>
      <c r="D52" s="30">
        <v>0</v>
      </c>
      <c r="E52" s="30">
        <v>104.6</v>
      </c>
      <c r="F52" s="30">
        <v>400</v>
      </c>
      <c r="G52" s="30">
        <v>360.23</v>
      </c>
      <c r="H52" s="30">
        <v>300</v>
      </c>
      <c r="I52" s="30">
        <v>949.53</v>
      </c>
      <c r="J52" s="51">
        <v>800</v>
      </c>
      <c r="K52" s="30">
        <v>400</v>
      </c>
      <c r="L52" s="38" t="s">
        <v>132</v>
      </c>
    </row>
    <row r="53" spans="1:12" s="18" customFormat="1" ht="30.6" customHeight="1">
      <c r="B53" s="31" t="s">
        <v>4</v>
      </c>
      <c r="C53" s="32" t="s">
        <v>65</v>
      </c>
      <c r="D53" s="30"/>
      <c r="E53" s="30"/>
      <c r="F53" s="30"/>
      <c r="G53" s="30"/>
      <c r="H53" s="30"/>
      <c r="I53" s="30"/>
      <c r="J53" s="51"/>
      <c r="K53" s="30"/>
    </row>
    <row r="54" spans="1:12" ht="14.1" customHeight="1">
      <c r="B54" s="33"/>
      <c r="C54" s="27"/>
      <c r="D54" s="33"/>
      <c r="E54" s="33"/>
      <c r="F54" s="33"/>
      <c r="G54" s="33"/>
      <c r="H54" s="33"/>
      <c r="I54" s="33"/>
      <c r="J54" s="52"/>
      <c r="K54" s="33"/>
    </row>
    <row r="55" spans="1:12" ht="32.1" customHeight="1">
      <c r="B55" s="27" t="s">
        <v>66</v>
      </c>
      <c r="C55" s="27" t="s">
        <v>67</v>
      </c>
      <c r="D55" s="28">
        <v>500</v>
      </c>
      <c r="E55" s="28">
        <v>204.17</v>
      </c>
      <c r="F55" s="28">
        <v>500</v>
      </c>
      <c r="G55" s="28">
        <v>1377.21</v>
      </c>
      <c r="H55" s="28">
        <v>1200</v>
      </c>
      <c r="I55" s="28">
        <v>1306.71</v>
      </c>
      <c r="J55" s="50">
        <v>1200</v>
      </c>
      <c r="K55" s="28">
        <v>0</v>
      </c>
    </row>
    <row r="56" spans="1:12" ht="32.1" customHeight="1">
      <c r="B56" s="5" t="s">
        <v>68</v>
      </c>
      <c r="C56" s="5" t="s">
        <v>69</v>
      </c>
      <c r="D56" s="8"/>
      <c r="E56" s="8"/>
      <c r="F56" s="8"/>
      <c r="G56" s="8"/>
      <c r="H56" s="8"/>
      <c r="I56" s="8"/>
      <c r="J56" s="42"/>
      <c r="K56" s="8"/>
    </row>
    <row r="57" spans="1:12" s="1" customFormat="1" ht="32.1" customHeight="1">
      <c r="A57" s="3"/>
      <c r="B57" s="19" t="s">
        <v>129</v>
      </c>
      <c r="C57" s="5" t="s">
        <v>70</v>
      </c>
      <c r="D57" s="25">
        <v>100</v>
      </c>
      <c r="E57" s="25"/>
      <c r="F57" s="25">
        <v>0</v>
      </c>
      <c r="G57" s="25"/>
      <c r="H57" s="25">
        <v>0</v>
      </c>
      <c r="I57" s="25"/>
      <c r="J57" s="48">
        <v>0</v>
      </c>
      <c r="K57" s="25">
        <v>0</v>
      </c>
    </row>
    <row r="58" spans="1:12" s="1" customFormat="1" ht="32.1" customHeight="1">
      <c r="A58" s="3"/>
      <c r="B58" s="7" t="s">
        <v>4</v>
      </c>
      <c r="C58" s="5" t="s">
        <v>71</v>
      </c>
      <c r="D58" s="35"/>
      <c r="E58" s="35"/>
      <c r="F58" s="35"/>
      <c r="G58" s="35"/>
      <c r="H58" s="35"/>
      <c r="I58" s="35"/>
      <c r="J58" s="54"/>
      <c r="K58" s="35"/>
    </row>
    <row r="59" spans="1:12" ht="14.1" customHeight="1">
      <c r="B59" s="7"/>
      <c r="C59" s="5"/>
      <c r="D59" s="7"/>
      <c r="E59" s="7"/>
      <c r="F59" s="7"/>
      <c r="G59" s="7"/>
      <c r="H59" s="7"/>
      <c r="I59" s="7"/>
      <c r="J59" s="41"/>
      <c r="K59" s="7"/>
    </row>
    <row r="60" spans="1:12" ht="30.6" customHeight="1">
      <c r="B60" s="5" t="s">
        <v>72</v>
      </c>
      <c r="C60" s="5" t="s">
        <v>73</v>
      </c>
      <c r="D60" s="8"/>
      <c r="E60" s="8"/>
      <c r="F60" s="8"/>
      <c r="G60" s="8"/>
      <c r="H60" s="8"/>
      <c r="I60" s="8"/>
      <c r="J60" s="42"/>
      <c r="K60" s="8"/>
    </row>
    <row r="61" spans="1:12" ht="30.6" customHeight="1">
      <c r="B61" s="5" t="s">
        <v>74</v>
      </c>
      <c r="C61" s="5" t="s">
        <v>75</v>
      </c>
      <c r="D61" s="8"/>
      <c r="E61" s="8"/>
      <c r="F61" s="8"/>
      <c r="G61" s="8"/>
      <c r="H61" s="8"/>
      <c r="I61" s="8"/>
      <c r="J61" s="42"/>
      <c r="K61" s="8"/>
    </row>
    <row r="62" spans="1:12" ht="30.6" customHeight="1">
      <c r="B62" s="5" t="s">
        <v>76</v>
      </c>
      <c r="C62" s="5" t="s">
        <v>77</v>
      </c>
      <c r="D62" s="8"/>
      <c r="E62" s="8"/>
      <c r="F62" s="8"/>
      <c r="G62" s="8"/>
      <c r="H62" s="8"/>
      <c r="I62" s="8"/>
      <c r="J62" s="42"/>
      <c r="K62" s="8"/>
    </row>
    <row r="63" spans="1:12" ht="14.1" customHeight="1">
      <c r="B63" s="7"/>
      <c r="C63" s="5"/>
      <c r="D63" s="7"/>
      <c r="E63" s="7"/>
      <c r="F63" s="7"/>
      <c r="G63" s="7"/>
      <c r="H63" s="7"/>
      <c r="I63" s="7"/>
      <c r="J63" s="41"/>
      <c r="K63" s="7"/>
    </row>
    <row r="64" spans="1:12" ht="30.6" customHeight="1">
      <c r="B64" s="5" t="s">
        <v>78</v>
      </c>
      <c r="C64" s="5" t="s">
        <v>79</v>
      </c>
      <c r="D64" s="8"/>
      <c r="E64" s="8"/>
      <c r="F64" s="8"/>
      <c r="G64" s="8"/>
      <c r="H64" s="8"/>
      <c r="I64" s="8"/>
      <c r="J64" s="42"/>
      <c r="K64" s="8"/>
    </row>
    <row r="65" spans="2:11" ht="30.6" customHeight="1">
      <c r="B65" s="5" t="s">
        <v>80</v>
      </c>
      <c r="C65" s="5" t="s">
        <v>81</v>
      </c>
      <c r="D65" s="8"/>
      <c r="E65" s="8"/>
      <c r="F65" s="8"/>
      <c r="G65" s="8"/>
      <c r="H65" s="8"/>
      <c r="I65" s="8"/>
      <c r="J65" s="42"/>
      <c r="K65" s="8"/>
    </row>
    <row r="66" spans="2:11" ht="30.6" customHeight="1">
      <c r="B66" s="5" t="s">
        <v>82</v>
      </c>
      <c r="C66" s="5" t="s">
        <v>83</v>
      </c>
      <c r="D66" s="8"/>
      <c r="E66" s="8"/>
      <c r="F66" s="8"/>
      <c r="G66" s="8"/>
      <c r="H66" s="8"/>
      <c r="I66" s="8"/>
      <c r="J66" s="42"/>
      <c r="K66" s="8"/>
    </row>
    <row r="67" spans="2:11" ht="30.6" customHeight="1">
      <c r="B67" s="5" t="s">
        <v>84</v>
      </c>
      <c r="C67" s="5" t="s">
        <v>85</v>
      </c>
      <c r="D67" s="8"/>
      <c r="E67" s="8"/>
      <c r="F67" s="8"/>
      <c r="G67" s="8"/>
      <c r="H67" s="8"/>
      <c r="I67" s="8"/>
      <c r="J67" s="42"/>
      <c r="K67" s="8"/>
    </row>
    <row r="68" spans="2:11" ht="30.6" customHeight="1">
      <c r="B68" s="5" t="s">
        <v>86</v>
      </c>
      <c r="C68" s="5" t="s">
        <v>87</v>
      </c>
      <c r="D68" s="8"/>
      <c r="E68" s="8"/>
      <c r="F68" s="8"/>
      <c r="G68" s="8"/>
      <c r="H68" s="8"/>
      <c r="I68" s="8"/>
      <c r="J68" s="42"/>
      <c r="K68" s="8"/>
    </row>
    <row r="69" spans="2:11" ht="30.6" customHeight="1">
      <c r="B69" s="5" t="s">
        <v>88</v>
      </c>
      <c r="C69" s="5" t="s">
        <v>89</v>
      </c>
      <c r="D69" s="8"/>
      <c r="E69" s="8"/>
      <c r="F69" s="8"/>
      <c r="G69" s="8"/>
      <c r="H69" s="8"/>
      <c r="I69" s="8"/>
      <c r="J69" s="42"/>
      <c r="K69" s="8"/>
    </row>
    <row r="70" spans="2:11" ht="30.6" customHeight="1">
      <c r="B70" s="5" t="s">
        <v>130</v>
      </c>
      <c r="C70" s="5" t="s">
        <v>90</v>
      </c>
      <c r="D70" s="8">
        <v>200</v>
      </c>
      <c r="E70" s="8"/>
      <c r="F70" s="8">
        <v>200</v>
      </c>
      <c r="G70" s="8"/>
      <c r="H70" s="8">
        <v>200</v>
      </c>
      <c r="I70" s="8"/>
      <c r="J70" s="42">
        <v>200</v>
      </c>
      <c r="K70" s="8">
        <v>150</v>
      </c>
    </row>
    <row r="71" spans="2:11" ht="30.6" customHeight="1">
      <c r="B71" s="20" t="s">
        <v>4</v>
      </c>
      <c r="C71" s="5" t="s">
        <v>91</v>
      </c>
      <c r="D71" s="8"/>
      <c r="E71" s="8"/>
      <c r="F71" s="8"/>
      <c r="G71" s="8"/>
      <c r="H71" s="8"/>
      <c r="I71" s="8"/>
      <c r="J71" s="42"/>
      <c r="K71" s="8"/>
    </row>
    <row r="72" spans="2:11" ht="14.1" customHeight="1">
      <c r="B72" s="7"/>
      <c r="C72" s="5"/>
      <c r="D72" s="7"/>
      <c r="E72" s="7"/>
      <c r="F72" s="7"/>
      <c r="G72" s="7"/>
      <c r="H72" s="7"/>
      <c r="I72" s="7"/>
      <c r="J72" s="41"/>
      <c r="K72" s="7"/>
    </row>
    <row r="73" spans="2:11" ht="30.6" customHeight="1">
      <c r="B73" s="5" t="s">
        <v>92</v>
      </c>
      <c r="C73" s="5" t="s">
        <v>93</v>
      </c>
      <c r="D73" s="8"/>
      <c r="E73" s="8"/>
      <c r="F73" s="8"/>
      <c r="G73" s="8"/>
      <c r="H73" s="8"/>
      <c r="I73" s="8"/>
      <c r="J73" s="42"/>
      <c r="K73" s="8"/>
    </row>
    <row r="74" spans="2:11" ht="30.6" customHeight="1">
      <c r="B74" s="27" t="s">
        <v>94</v>
      </c>
      <c r="C74" s="27" t="s">
        <v>95</v>
      </c>
      <c r="D74" s="28">
        <v>200</v>
      </c>
      <c r="E74" s="28"/>
      <c r="F74" s="28">
        <v>200</v>
      </c>
      <c r="G74" s="28">
        <v>268</v>
      </c>
      <c r="H74" s="28">
        <v>150</v>
      </c>
      <c r="I74" s="28"/>
      <c r="J74" s="50">
        <v>150</v>
      </c>
      <c r="K74" s="28">
        <v>150</v>
      </c>
    </row>
    <row r="75" spans="2:11" ht="30.6" customHeight="1">
      <c r="B75" s="7" t="s">
        <v>4</v>
      </c>
      <c r="C75" s="5" t="s">
        <v>96</v>
      </c>
      <c r="D75" s="7"/>
      <c r="E75" s="7"/>
      <c r="F75" s="7"/>
      <c r="G75" s="7"/>
      <c r="H75" s="7"/>
      <c r="I75" s="7"/>
      <c r="J75" s="41"/>
      <c r="K75" s="7"/>
    </row>
    <row r="76" spans="2:11" ht="14.1" customHeight="1">
      <c r="B76" s="7"/>
      <c r="C76" s="5"/>
      <c r="D76" s="7"/>
      <c r="E76" s="7"/>
      <c r="F76" s="7"/>
      <c r="G76" s="7"/>
      <c r="H76" s="7"/>
      <c r="I76" s="7"/>
      <c r="J76" s="41"/>
      <c r="K76" s="7"/>
    </row>
    <row r="77" spans="2:11" ht="26.85" customHeight="1">
      <c r="B77" s="7" t="s">
        <v>97</v>
      </c>
      <c r="C77" s="5" t="s">
        <v>98</v>
      </c>
      <c r="D77" s="7"/>
      <c r="E77" s="7"/>
      <c r="F77" s="7"/>
      <c r="G77" s="7"/>
      <c r="H77" s="7"/>
      <c r="I77" s="7"/>
      <c r="J77" s="41"/>
      <c r="K77" s="7"/>
    </row>
    <row r="78" spans="2:11" ht="13.35" customHeight="1">
      <c r="B78" s="7"/>
      <c r="C78" s="5"/>
      <c r="D78" s="7"/>
      <c r="E78" s="7"/>
      <c r="F78" s="7"/>
      <c r="G78" s="7"/>
      <c r="H78" s="7"/>
      <c r="I78" s="7"/>
      <c r="J78" s="41"/>
      <c r="K78" s="7"/>
    </row>
    <row r="79" spans="2:11" ht="30.6" customHeight="1">
      <c r="B79" s="5" t="s">
        <v>99</v>
      </c>
      <c r="C79" s="5" t="s">
        <v>100</v>
      </c>
      <c r="D79" s="8">
        <v>0</v>
      </c>
      <c r="E79" s="8">
        <v>1116.44</v>
      </c>
      <c r="F79" s="8">
        <v>0</v>
      </c>
      <c r="G79" s="8">
        <v>3222</v>
      </c>
      <c r="H79" s="8">
        <v>0</v>
      </c>
      <c r="I79" s="8"/>
      <c r="J79" s="42">
        <v>0</v>
      </c>
      <c r="K79" s="8">
        <v>0</v>
      </c>
    </row>
    <row r="80" spans="2:11" ht="14.85" customHeight="1">
      <c r="B80" s="7"/>
      <c r="C80" s="5"/>
      <c r="D80" s="7"/>
      <c r="E80" s="7"/>
      <c r="F80" s="7"/>
      <c r="G80" s="7"/>
      <c r="H80" s="7"/>
      <c r="I80" s="7"/>
      <c r="J80" s="41"/>
      <c r="K80" s="7"/>
    </row>
    <row r="81" spans="2:11" ht="30.6" customHeight="1">
      <c r="B81" s="5" t="s">
        <v>101</v>
      </c>
      <c r="C81" s="5" t="s">
        <v>102</v>
      </c>
      <c r="D81" s="24"/>
      <c r="E81" s="24"/>
      <c r="F81" s="24"/>
      <c r="G81" s="24"/>
      <c r="H81" s="24"/>
      <c r="I81" s="24"/>
      <c r="J81" s="47"/>
      <c r="K81" s="24"/>
    </row>
    <row r="82" spans="2:11" ht="14.1" customHeight="1">
      <c r="B82" s="5"/>
      <c r="C82" s="5"/>
      <c r="D82" s="7"/>
      <c r="E82" s="7"/>
      <c r="F82" s="7"/>
      <c r="G82" s="7"/>
      <c r="H82" s="7"/>
      <c r="I82" s="7"/>
      <c r="J82" s="41"/>
      <c r="K82" s="7"/>
    </row>
    <row r="83" spans="2:11" ht="30.6" customHeight="1">
      <c r="B83" s="5" t="s">
        <v>103</v>
      </c>
      <c r="C83" s="5" t="s">
        <v>104</v>
      </c>
      <c r="D83" s="8"/>
      <c r="E83" s="8"/>
      <c r="F83" s="8"/>
      <c r="G83" s="8"/>
      <c r="H83" s="8"/>
      <c r="I83" s="8"/>
      <c r="J83" s="42"/>
      <c r="K83" s="8"/>
    </row>
    <row r="84" spans="2:11" ht="30.6" customHeight="1">
      <c r="B84" s="5" t="s">
        <v>105</v>
      </c>
      <c r="C84" s="5" t="s">
        <v>106</v>
      </c>
      <c r="D84" s="8"/>
      <c r="E84" s="8"/>
      <c r="F84" s="8"/>
      <c r="G84" s="8"/>
      <c r="H84" s="8"/>
      <c r="I84" s="8"/>
      <c r="J84" s="42"/>
      <c r="K84" s="8"/>
    </row>
    <row r="85" spans="2:11" ht="30.6" customHeight="1">
      <c r="B85" s="5" t="s">
        <v>107</v>
      </c>
      <c r="C85" s="5" t="s">
        <v>108</v>
      </c>
      <c r="D85" s="8"/>
      <c r="E85" s="8"/>
      <c r="F85" s="8"/>
      <c r="G85" s="8"/>
      <c r="H85" s="8"/>
      <c r="I85" s="8"/>
      <c r="J85" s="42"/>
      <c r="K85" s="8"/>
    </row>
    <row r="86" spans="2:11" ht="14.1" customHeight="1">
      <c r="B86" s="5"/>
      <c r="C86" s="5"/>
      <c r="D86" s="7"/>
      <c r="E86" s="7"/>
      <c r="F86" s="7"/>
      <c r="G86" s="7"/>
      <c r="H86" s="7"/>
      <c r="I86" s="7"/>
      <c r="J86" s="41"/>
      <c r="K86" s="7"/>
    </row>
    <row r="87" spans="2:11" ht="30.6" customHeight="1">
      <c r="B87" s="5" t="s">
        <v>109</v>
      </c>
      <c r="C87" s="5" t="s">
        <v>110</v>
      </c>
      <c r="D87" s="8"/>
      <c r="E87" s="8"/>
      <c r="F87" s="8"/>
      <c r="G87" s="8"/>
      <c r="H87" s="8"/>
      <c r="I87" s="8"/>
      <c r="J87" s="42"/>
      <c r="K87" s="8"/>
    </row>
    <row r="88" spans="2:11" ht="14.1" customHeight="1">
      <c r="B88" s="5"/>
      <c r="C88" s="5"/>
      <c r="D88" s="7"/>
      <c r="E88" s="7"/>
      <c r="F88" s="7"/>
      <c r="G88" s="7"/>
      <c r="H88" s="7"/>
      <c r="I88" s="7"/>
      <c r="J88" s="41"/>
      <c r="K88" s="7"/>
    </row>
    <row r="89" spans="2:11" ht="14.1" customHeight="1">
      <c r="B89" s="5"/>
      <c r="C89" s="12" t="s">
        <v>111</v>
      </c>
      <c r="D89" s="21">
        <f t="shared" ref="D89:K89" si="1">SUM(D21:D87)</f>
        <v>5100</v>
      </c>
      <c r="E89" s="21">
        <f t="shared" si="1"/>
        <v>5320.8799999999992</v>
      </c>
      <c r="F89" s="21">
        <f t="shared" si="1"/>
        <v>5100</v>
      </c>
      <c r="G89" s="21">
        <f t="shared" si="1"/>
        <v>8501.59</v>
      </c>
      <c r="H89" s="21">
        <f t="shared" si="1"/>
        <v>5100</v>
      </c>
      <c r="I89" s="21">
        <f t="shared" si="1"/>
        <v>2856.24</v>
      </c>
      <c r="J89" s="45">
        <v>5100</v>
      </c>
      <c r="K89" s="21">
        <f t="shared" si="1"/>
        <v>3900</v>
      </c>
    </row>
    <row r="91" spans="2:11" ht="14.1" customHeight="1">
      <c r="B91" s="5"/>
      <c r="C91" s="12" t="s">
        <v>122</v>
      </c>
      <c r="D91" s="13">
        <f t="shared" ref="D91:K91" si="2">+D18-D89</f>
        <v>0</v>
      </c>
      <c r="E91" s="13">
        <f t="shared" si="2"/>
        <v>952.65000000000055</v>
      </c>
      <c r="F91" s="13">
        <f t="shared" si="2"/>
        <v>0</v>
      </c>
      <c r="G91" s="13">
        <f t="shared" si="2"/>
        <v>-382.09000000000015</v>
      </c>
      <c r="H91" s="13">
        <f t="shared" si="2"/>
        <v>0</v>
      </c>
      <c r="I91" s="13">
        <f t="shared" si="2"/>
        <v>2243.7600000000002</v>
      </c>
      <c r="J91" s="44">
        <v>0</v>
      </c>
      <c r="K91" s="13">
        <f t="shared" si="2"/>
        <v>0</v>
      </c>
    </row>
    <row r="92" spans="2:11" ht="14.1" customHeight="1">
      <c r="B92" s="5"/>
      <c r="C92" s="12" t="s">
        <v>123</v>
      </c>
      <c r="D92" s="13">
        <f t="shared" ref="D92:K92" si="3">+D18-D10-D89+D79</f>
        <v>0</v>
      </c>
      <c r="E92" s="13">
        <f t="shared" si="3"/>
        <v>895.56000000000085</v>
      </c>
      <c r="F92" s="13">
        <f t="shared" si="3"/>
        <v>0</v>
      </c>
      <c r="G92" s="13">
        <f t="shared" si="3"/>
        <v>-179.59000000000015</v>
      </c>
      <c r="H92" s="13">
        <f t="shared" si="3"/>
        <v>0</v>
      </c>
      <c r="I92" s="13">
        <f t="shared" si="3"/>
        <v>2243.7600000000002</v>
      </c>
      <c r="J92" s="44">
        <v>0</v>
      </c>
      <c r="K92" s="13">
        <f t="shared" si="3"/>
        <v>0</v>
      </c>
    </row>
    <row r="93" spans="2:11" ht="14.1" customHeight="1">
      <c r="B93" s="5"/>
      <c r="C93" s="12" t="s">
        <v>124</v>
      </c>
      <c r="D93" s="13">
        <f t="shared" ref="D93:K93" si="4">+D10-D79</f>
        <v>0</v>
      </c>
      <c r="E93" s="13">
        <f t="shared" si="4"/>
        <v>57.089999999999918</v>
      </c>
      <c r="F93" s="13">
        <f t="shared" si="4"/>
        <v>0</v>
      </c>
      <c r="G93" s="13">
        <f t="shared" si="4"/>
        <v>-202.5</v>
      </c>
      <c r="H93" s="13">
        <f t="shared" si="4"/>
        <v>0</v>
      </c>
      <c r="I93" s="13">
        <f t="shared" si="4"/>
        <v>0</v>
      </c>
      <c r="J93" s="44">
        <v>0</v>
      </c>
      <c r="K93" s="13">
        <f t="shared" si="4"/>
        <v>0</v>
      </c>
    </row>
    <row r="95" spans="2:11">
      <c r="B95" s="22"/>
      <c r="C95" s="22"/>
      <c r="D95" s="23"/>
      <c r="E95" s="23"/>
      <c r="F95" s="23"/>
      <c r="G95" s="23"/>
      <c r="H95" s="23"/>
      <c r="I95" s="23"/>
      <c r="J95" s="46"/>
      <c r="K95" s="23"/>
    </row>
    <row r="96" spans="2:11">
      <c r="B96" s="56" t="s">
        <v>112</v>
      </c>
      <c r="C96" s="56"/>
      <c r="D96" s="56"/>
      <c r="E96" s="37"/>
      <c r="F96" s="37"/>
      <c r="G96" s="37"/>
      <c r="H96" s="3"/>
      <c r="I96" s="3"/>
      <c r="J96" s="39"/>
      <c r="K96" s="3"/>
    </row>
    <row r="98" spans="2:3">
      <c r="B98" s="1" t="s">
        <v>113</v>
      </c>
      <c r="C98" s="1" t="s">
        <v>114</v>
      </c>
    </row>
  </sheetData>
  <mergeCells count="2">
    <mergeCell ref="B1:D1"/>
    <mergeCell ref="B96:D96"/>
  </mergeCells>
  <pageMargins left="0" right="0" top="0.39374999999999999" bottom="0.39374999999999999" header="0" footer="0"/>
  <pageSetup scale="48" pageOrder="overThenDown" orientation="portrait" useFirstPageNumber="1" horizontalDpi="4294967295" verticalDpi="4294967295" r:id="rId1"/>
  <headerFooter>
    <oddHeader>&amp;C&amp;A</oddHeader>
    <oddFooter>&amp;CSeite &amp;P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Haushaltsplan_2018-2021</vt:lpstr>
      <vt:lpstr>'Haushaltsplan_2018-2021'!Druckbereich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Weis</dc:creator>
  <dc:description/>
  <cp:lastModifiedBy>AStA</cp:lastModifiedBy>
  <cp:revision>20</cp:revision>
  <cp:lastPrinted>2021-11-11T09:55:47Z</cp:lastPrinted>
  <dcterms:created xsi:type="dcterms:W3CDTF">2015-01-26T11:36:49Z</dcterms:created>
  <dcterms:modified xsi:type="dcterms:W3CDTF">2021-11-11T09:56:57Z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